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5" windowWidth="14805" windowHeight="8010"/>
  </bookViews>
  <sheets>
    <sheet name="Лист1" sheetId="1" r:id="rId1"/>
    <sheet name="Лист2" sheetId="2" r:id="rId2"/>
    <sheet name="Лист3" sheetId="3" r:id="rId3"/>
  </sheets>
  <definedNames>
    <definedName name="_xlnm.Print_Area" localSheetId="0">Лист1!$A$1:$G$57</definedName>
  </definedNames>
  <calcPr calcId="145621"/>
</workbook>
</file>

<file path=xl/calcChain.xml><?xml version="1.0" encoding="utf-8"?>
<calcChain xmlns="http://schemas.openxmlformats.org/spreadsheetml/2006/main">
  <c r="D51" i="1" l="1"/>
  <c r="G10" i="1" l="1"/>
  <c r="G19" i="1" s="1"/>
  <c r="G11" i="1"/>
  <c r="G12" i="1"/>
  <c r="G13" i="1"/>
  <c r="G14" i="1"/>
  <c r="G15" i="1"/>
  <c r="G16" i="1"/>
  <c r="G17" i="1"/>
  <c r="G18" i="1"/>
  <c r="G9" i="1"/>
</calcChain>
</file>

<file path=xl/sharedStrings.xml><?xml version="1.0" encoding="utf-8"?>
<sst xmlns="http://schemas.openxmlformats.org/spreadsheetml/2006/main" count="146" uniqueCount="54">
  <si>
    <t>№ п/п</t>
  </si>
  <si>
    <t>Техническая спецификация</t>
  </si>
  <si>
    <t>Ед.изм.</t>
  </si>
  <si>
    <t>Кол-во</t>
  </si>
  <si>
    <t>Цена за единицу по лотам</t>
  </si>
  <si>
    <t>Сумма по лотам</t>
  </si>
  <si>
    <t>1. Потенциальные поставщики, представившие ценовое предложение в установленные сроки:</t>
  </si>
  <si>
    <t>Наименование потенциального поставщика</t>
  </si>
  <si>
    <t>Местонахождение потенциального поставщика</t>
  </si>
  <si>
    <r>
      <t xml:space="preserve"> </t>
    </r>
    <r>
      <rPr>
        <b/>
        <sz val="10"/>
        <color rgb="FF000000"/>
        <rFont val="Times New Roman"/>
        <family val="1"/>
        <charset val="204"/>
      </rPr>
      <t>Дата и время представления ценового предложения</t>
    </r>
  </si>
  <si>
    <t>При процедуре вскрытия конвертов с ценовыми предложениями присутствовали следующие представители потенциальных поставщиков</t>
  </si>
  <si>
    <t>Наименование поставщика</t>
  </si>
  <si>
    <t>Цена поданной заявки</t>
  </si>
  <si>
    <t>Cоответствие заявки</t>
  </si>
  <si>
    <t>Торговое наименование</t>
  </si>
  <si>
    <t>Победитель или причина несоответствия</t>
  </si>
  <si>
    <t>3.Наименование и местонахождение потенциального поставщика, с которым будет заключен договор и цена договора согласно представленному ценовому предложению:</t>
  </si>
  <si>
    <t>Место нахождение потенциального поставщика</t>
  </si>
  <si>
    <t>Сумма договора, в тенге</t>
  </si>
  <si>
    <t>ИТОГО:</t>
  </si>
  <si>
    <t>да</t>
  </si>
  <si>
    <t xml:space="preserve">                             Директор                                                                                                Кодасбаев А.Т.</t>
  </si>
  <si>
    <t>№ лота</t>
  </si>
  <si>
    <t xml:space="preserve">                             Начальник отдела
                             государственных закупок                                                                    Жапарқұл С.Ә.</t>
  </si>
  <si>
    <t xml:space="preserve">Протокол об утверждении итогов по закупкам лекарственных средств и изделий медицинского назначения на 2022 год
способом запроса ценовых предложений – №П-17
Отдел государственных закупок                                                                                          27 сентября 2022г.
Государственное коммунальное предприятие на праве хозяйственного ведения «Городской кардиологический центр» Управления здравоохранения г.Алматы, 050012, г.Алматы, ул. Толе би, 93 провел закуп способом запроса ценовых предложений.
</t>
  </si>
  <si>
    <t>Иглодержатель с круглой рукояткой, диаметром 8 мм</t>
  </si>
  <si>
    <t xml:space="preserve">Иглодержатель (тип: микрохирургический, с круглой рукояткой, диаметром 8 мм, с фиксатором положения, прямой, алмазное напыление на рабочей части, длина 21 см, тип материала: титан). </t>
  </si>
  <si>
    <t>штука</t>
  </si>
  <si>
    <t>Иглодержатель с плоской рукояткой, по Кастровье́хо</t>
  </si>
  <si>
    <t xml:space="preserve">Иглодержатель (тип: микрохирургический, с плоской рукояткой, по Кастровье́хо, с фиксатором положения, прямой, насечка на рабочей части, длина 18 см, тип материала: карбид вольфрама). </t>
  </si>
  <si>
    <t>Ножницы сосудистые, по Дитриху угол рабочей части 45°</t>
  </si>
  <si>
    <t xml:space="preserve">Ножницы (тип: сосудистые, по Дитриху, длина 19 см, угол рабочей части 45°, тип материала: хирургическая сталь). </t>
  </si>
  <si>
    <t>Ножницы сосудистые, по Дитриху угол рабочей части 90°</t>
  </si>
  <si>
    <t xml:space="preserve">Ножницы (тип: сосудистые, по Дитриху, длина 19 см, угол рабочей части 90°, тип материала: хирургическая сталь). </t>
  </si>
  <si>
    <t>Ножницы  сосудистые, по Дитриху</t>
  </si>
  <si>
    <t xml:space="preserve">Ножницы (тип: сосудистые, по Дитриху, длина 19 см, угол рабочей части 125°, тип материала: хирургическая сталь). </t>
  </si>
  <si>
    <t>Иглодержатель по Ме́йо-Гегару, с фиксатором положения</t>
  </si>
  <si>
    <t>Иглодержатель (по Ме́йо-Гегару, с фиксатором положения, прямой,  длина 20 см, тип материала: карбид вольфрама).</t>
  </si>
  <si>
    <t>Пинцет  микрохирургический, с круглой рукояткой</t>
  </si>
  <si>
    <t xml:space="preserve">Пинцет (тип: микрохирургический, с круглой рукояткой, диаметром 8 мм, прямой, рабочая часть кольцевидная, 1 х 0,5 мм, длина 21 см, тип материала: титан). </t>
  </si>
  <si>
    <t>Пинцет алмазное напыление на рабочей части</t>
  </si>
  <si>
    <t xml:space="preserve">Пинцет (тип: микрохирургический, с круглой рукояткой, диаметром 8 мм, прямой, рабочая часть кольцевидная 1 х 0,5 мм, алмазное напыление на рабочей части, длина 21 см, тип материала: титан). </t>
  </si>
  <si>
    <t>Пинцет сосудистый, по Де Бейки</t>
  </si>
  <si>
    <t xml:space="preserve">Пинцет (тип: сосудистый, по Де Бейки, с плоской рукояткой, ширина рабочей части 1 мм, атравматичная насечка на рабочей части, длина 20 см, тип материала: хирургическая сталь). </t>
  </si>
  <si>
    <t>Ножницы бандажные, с пластиковыми рукоятками</t>
  </si>
  <si>
    <t xml:space="preserve">Ножницы (тип: бандажные, с пластиковыми рукоятками, длина 18 мм, тип материала: хирургическая сталь). </t>
  </si>
  <si>
    <t>Наименование лекарственных средств и медицинских изделий (МНН)</t>
  </si>
  <si>
    <t>ТОО "ИнкарМедФарм"</t>
  </si>
  <si>
    <t>г.Алматы, ул. Торайгырова, 25, оф.145</t>
  </si>
  <si>
    <t>26.09.2022г. 14:58</t>
  </si>
  <si>
    <t>ТОО "Медилюкс"</t>
  </si>
  <si>
    <t>г.Алматы, ул. Курмангазы, 48А, оф.407,409</t>
  </si>
  <si>
    <t>26.09.2022г. 14:59</t>
  </si>
  <si>
    <t>гл.10 п.139</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</si>
</sst>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1"/>
      <color theme="1"/>
      <name val="Times New Roman"/>
      <family val="1"/>
      <charset val="204"/>
    </font>
    <font>
      <sz val="11"/>
      <color theme="1"/>
      <name val="Times New Roman"/>
      <family val="1"/>
      <charset val="204"/>
    </font>
    <font>
      <b/>
      <sz val="10"/>
      <color theme="1"/>
      <name val="Times New Roman"/>
      <family val="1"/>
      <charset val="204"/>
    </font>
    <font>
      <b/>
      <sz val="10"/>
      <color rgb="FF000000"/>
      <name val="Times New Roman"/>
      <family val="1"/>
      <charset val="204"/>
    </font>
    <font>
      <b/>
      <sz val="11"/>
      <color rgb="FF000000"/>
      <name val="Times New Roman"/>
      <family val="1"/>
      <charset val="204"/>
    </font>
    <font>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45">
    <xf numFmtId="0" fontId="0" fillId="0" borderId="0" xfId="0"/>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left"/>
    </xf>
    <xf numFmtId="0" fontId="2" fillId="0" borderId="0" xfId="0" applyFont="1" applyBorder="1" applyAlignment="1">
      <alignment horizontal="left" wrapText="1"/>
    </xf>
    <xf numFmtId="0" fontId="3" fillId="0" borderId="3" xfId="0" applyFont="1" applyBorder="1" applyAlignment="1">
      <alignment horizontal="center" vertical="center" wrapText="1"/>
    </xf>
    <xf numFmtId="4" fontId="3" fillId="0" borderId="0"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2" borderId="0" xfId="0" applyFont="1" applyFill="1" applyBorder="1" applyAlignment="1">
      <alignment horizontal="left" vertical="center" wrapText="1"/>
    </xf>
    <xf numFmtId="0" fontId="6" fillId="2" borderId="0" xfId="0" applyFont="1" applyFill="1" applyBorder="1" applyAlignment="1">
      <alignment horizontal="left" vertical="center" wrapText="1"/>
    </xf>
    <xf numFmtId="0" fontId="2" fillId="2" borderId="0" xfId="0" applyNumberFormat="1" applyFont="1" applyFill="1" applyBorder="1" applyAlignment="1">
      <alignment horizontal="center" vertical="center" wrapText="1"/>
    </xf>
    <xf numFmtId="4" fontId="2" fillId="0" borderId="0" xfId="0" applyNumberFormat="1" applyFont="1" applyBorder="1" applyAlignment="1">
      <alignment horizontal="center" vertical="center" wrapText="1"/>
    </xf>
    <xf numFmtId="0" fontId="0" fillId="0" borderId="0" xfId="0" applyFont="1" applyBorder="1"/>
    <xf numFmtId="0" fontId="6" fillId="2" borderId="0" xfId="0" applyFont="1" applyFill="1" applyBorder="1" applyAlignment="1">
      <alignment horizontal="center" vertical="center" wrapText="1"/>
    </xf>
    <xf numFmtId="4" fontId="2" fillId="2"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22" fontId="6" fillId="0" borderId="1"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5" fillId="2" borderId="3"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5" fillId="0" borderId="0" xfId="0" applyFont="1" applyAlignment="1">
      <alignment horizontal="left"/>
    </xf>
    <xf numFmtId="0" fontId="1" fillId="0" borderId="0" xfId="0" applyFont="1" applyBorder="1" applyAlignment="1">
      <alignment horizontal="left"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2" fillId="2" borderId="0" xfId="0" applyFont="1" applyFill="1"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2" fillId="0" borderId="2" xfId="0" applyFont="1" applyBorder="1" applyAlignment="1">
      <alignment horizontal="left"/>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abSelected="1" view="pageBreakPreview" topLeftCell="A22" zoomScaleNormal="100" zoomScaleSheetLayoutView="100" workbookViewId="0">
      <selection activeCell="F23" sqref="F23:G23"/>
    </sheetView>
  </sheetViews>
  <sheetFormatPr defaultRowHeight="15" x14ac:dyDescent="0.25"/>
  <cols>
    <col min="1" max="1" width="5.42578125" style="15" customWidth="1"/>
    <col min="2" max="2" width="22.28515625" style="15" customWidth="1"/>
    <col min="3" max="3" width="40.28515625" style="15" customWidth="1"/>
    <col min="4" max="4" width="13.5703125" style="15" customWidth="1"/>
    <col min="5" max="5" width="15.28515625" style="15" customWidth="1"/>
    <col min="6" max="6" width="12.85546875" style="15" customWidth="1"/>
    <col min="7" max="7" width="12.5703125" style="15" customWidth="1"/>
    <col min="8" max="16384" width="9.140625" style="15"/>
  </cols>
  <sheetData>
    <row r="1" spans="1:7" ht="19.5" customHeight="1" x14ac:dyDescent="0.25">
      <c r="A1" s="39" t="s">
        <v>24</v>
      </c>
      <c r="B1" s="40"/>
      <c r="C1" s="40"/>
      <c r="D1" s="40"/>
      <c r="E1" s="40"/>
      <c r="F1" s="40"/>
      <c r="G1" s="40"/>
    </row>
    <row r="2" spans="1:7" x14ac:dyDescent="0.25">
      <c r="A2" s="40"/>
      <c r="B2" s="40"/>
      <c r="C2" s="40"/>
      <c r="D2" s="40"/>
      <c r="E2" s="40"/>
      <c r="F2" s="40"/>
      <c r="G2" s="40"/>
    </row>
    <row r="3" spans="1:7" x14ac:dyDescent="0.25">
      <c r="A3" s="40"/>
      <c r="B3" s="40"/>
      <c r="C3" s="40"/>
      <c r="D3" s="40"/>
      <c r="E3" s="40"/>
      <c r="F3" s="40"/>
      <c r="G3" s="40"/>
    </row>
    <row r="4" spans="1:7" x14ac:dyDescent="0.25">
      <c r="A4" s="40"/>
      <c r="B4" s="40"/>
      <c r="C4" s="40"/>
      <c r="D4" s="40"/>
      <c r="E4" s="40"/>
      <c r="F4" s="40"/>
      <c r="G4" s="40"/>
    </row>
    <row r="5" spans="1:7" x14ac:dyDescent="0.25">
      <c r="A5" s="40"/>
      <c r="B5" s="40"/>
      <c r="C5" s="40"/>
      <c r="D5" s="40"/>
      <c r="E5" s="40"/>
      <c r="F5" s="40"/>
      <c r="G5" s="40"/>
    </row>
    <row r="6" spans="1:7" x14ac:dyDescent="0.25">
      <c r="A6" s="40"/>
      <c r="B6" s="40"/>
      <c r="C6" s="40"/>
      <c r="D6" s="40"/>
      <c r="E6" s="40"/>
      <c r="F6" s="40"/>
      <c r="G6" s="40"/>
    </row>
    <row r="7" spans="1:7" x14ac:dyDescent="0.25">
      <c r="A7" s="40"/>
      <c r="B7" s="40"/>
      <c r="C7" s="40"/>
      <c r="D7" s="40"/>
      <c r="E7" s="40"/>
      <c r="F7" s="40"/>
      <c r="G7" s="40"/>
    </row>
    <row r="8" spans="1:7" ht="71.25" x14ac:dyDescent="0.25">
      <c r="A8" s="7" t="s">
        <v>22</v>
      </c>
      <c r="B8" s="7" t="s">
        <v>46</v>
      </c>
      <c r="C8" s="7" t="s">
        <v>1</v>
      </c>
      <c r="D8" s="8" t="s">
        <v>2</v>
      </c>
      <c r="E8" s="8" t="s">
        <v>3</v>
      </c>
      <c r="F8" s="7" t="s">
        <v>4</v>
      </c>
      <c r="G8" s="7" t="s">
        <v>5</v>
      </c>
    </row>
    <row r="9" spans="1:7" ht="75" x14ac:dyDescent="0.25">
      <c r="A9" s="9">
        <v>1</v>
      </c>
      <c r="B9" s="24" t="s">
        <v>25</v>
      </c>
      <c r="C9" s="20" t="s">
        <v>26</v>
      </c>
      <c r="D9" s="20" t="s">
        <v>27</v>
      </c>
      <c r="E9" s="23">
        <v>4</v>
      </c>
      <c r="F9" s="19">
        <v>1180000</v>
      </c>
      <c r="G9" s="19">
        <f>E9*F9</f>
        <v>4720000</v>
      </c>
    </row>
    <row r="10" spans="1:7" ht="90" x14ac:dyDescent="0.25">
      <c r="A10" s="9">
        <v>2</v>
      </c>
      <c r="B10" s="24" t="s">
        <v>28</v>
      </c>
      <c r="C10" s="20" t="s">
        <v>29</v>
      </c>
      <c r="D10" s="20" t="s">
        <v>27</v>
      </c>
      <c r="E10" s="23">
        <v>4</v>
      </c>
      <c r="F10" s="19">
        <v>297680</v>
      </c>
      <c r="G10" s="19">
        <f t="shared" ref="G10:G18" si="0">E10*F10</f>
        <v>1190720</v>
      </c>
    </row>
    <row r="11" spans="1:7" ht="45" x14ac:dyDescent="0.25">
      <c r="A11" s="9">
        <v>3</v>
      </c>
      <c r="B11" s="24" t="s">
        <v>30</v>
      </c>
      <c r="C11" s="20" t="s">
        <v>31</v>
      </c>
      <c r="D11" s="20" t="s">
        <v>27</v>
      </c>
      <c r="E11" s="23">
        <v>4</v>
      </c>
      <c r="F11" s="19">
        <v>149436</v>
      </c>
      <c r="G11" s="19">
        <f t="shared" si="0"/>
        <v>597744</v>
      </c>
    </row>
    <row r="12" spans="1:7" ht="45" x14ac:dyDescent="0.25">
      <c r="A12" s="9">
        <v>4</v>
      </c>
      <c r="B12" s="24" t="s">
        <v>32</v>
      </c>
      <c r="C12" s="20" t="s">
        <v>33</v>
      </c>
      <c r="D12" s="20" t="s">
        <v>27</v>
      </c>
      <c r="E12" s="23">
        <v>4</v>
      </c>
      <c r="F12" s="19">
        <v>150759</v>
      </c>
      <c r="G12" s="19">
        <f t="shared" si="0"/>
        <v>603036</v>
      </c>
    </row>
    <row r="13" spans="1:7" ht="45" x14ac:dyDescent="0.25">
      <c r="A13" s="9">
        <v>5</v>
      </c>
      <c r="B13" s="24" t="s">
        <v>34</v>
      </c>
      <c r="C13" s="20" t="s">
        <v>35</v>
      </c>
      <c r="D13" s="20" t="s">
        <v>27</v>
      </c>
      <c r="E13" s="23">
        <v>4</v>
      </c>
      <c r="F13" s="19">
        <v>183970</v>
      </c>
      <c r="G13" s="19">
        <f t="shared" si="0"/>
        <v>735880</v>
      </c>
    </row>
    <row r="14" spans="1:7" ht="45" x14ac:dyDescent="0.25">
      <c r="A14" s="9">
        <v>6</v>
      </c>
      <c r="B14" s="24" t="s">
        <v>36</v>
      </c>
      <c r="C14" s="20" t="s">
        <v>37</v>
      </c>
      <c r="D14" s="20" t="s">
        <v>27</v>
      </c>
      <c r="E14" s="23">
        <v>4</v>
      </c>
      <c r="F14" s="19">
        <v>88372</v>
      </c>
      <c r="G14" s="19">
        <f t="shared" si="0"/>
        <v>353488</v>
      </c>
    </row>
    <row r="15" spans="1:7" ht="75" x14ac:dyDescent="0.25">
      <c r="A15" s="9">
        <v>7</v>
      </c>
      <c r="B15" s="24" t="s">
        <v>38</v>
      </c>
      <c r="C15" s="20" t="s">
        <v>39</v>
      </c>
      <c r="D15" s="20" t="s">
        <v>27</v>
      </c>
      <c r="E15" s="23">
        <v>4</v>
      </c>
      <c r="F15" s="19">
        <v>715932</v>
      </c>
      <c r="G15" s="19">
        <f t="shared" si="0"/>
        <v>2863728</v>
      </c>
    </row>
    <row r="16" spans="1:7" ht="75" x14ac:dyDescent="0.25">
      <c r="A16" s="9">
        <v>8</v>
      </c>
      <c r="B16" s="24" t="s">
        <v>40</v>
      </c>
      <c r="C16" s="20" t="s">
        <v>41</v>
      </c>
      <c r="D16" s="20" t="s">
        <v>27</v>
      </c>
      <c r="E16" s="23">
        <v>4</v>
      </c>
      <c r="F16" s="19">
        <v>1256524</v>
      </c>
      <c r="G16" s="19">
        <f t="shared" si="0"/>
        <v>5026096</v>
      </c>
    </row>
    <row r="17" spans="1:7" ht="75" x14ac:dyDescent="0.25">
      <c r="A17" s="9">
        <v>9</v>
      </c>
      <c r="B17" s="24" t="s">
        <v>42</v>
      </c>
      <c r="C17" s="20" t="s">
        <v>43</v>
      </c>
      <c r="D17" s="20" t="s">
        <v>27</v>
      </c>
      <c r="E17" s="23">
        <v>4</v>
      </c>
      <c r="F17" s="19">
        <v>262245</v>
      </c>
      <c r="G17" s="19">
        <f t="shared" si="0"/>
        <v>1048980</v>
      </c>
    </row>
    <row r="18" spans="1:7" ht="45" x14ac:dyDescent="0.25">
      <c r="A18" s="9">
        <v>10</v>
      </c>
      <c r="B18" s="24" t="s">
        <v>44</v>
      </c>
      <c r="C18" s="20" t="s">
        <v>45</v>
      </c>
      <c r="D18" s="20" t="s">
        <v>27</v>
      </c>
      <c r="E18" s="23">
        <v>5</v>
      </c>
      <c r="F18" s="19">
        <v>80000</v>
      </c>
      <c r="G18" s="19">
        <f t="shared" si="0"/>
        <v>400000</v>
      </c>
    </row>
    <row r="19" spans="1:7" x14ac:dyDescent="0.25">
      <c r="A19" s="10"/>
      <c r="B19" s="11" t="s">
        <v>19</v>
      </c>
      <c r="C19" s="12"/>
      <c r="D19" s="13"/>
      <c r="E19" s="10"/>
      <c r="F19" s="14"/>
      <c r="G19" s="6">
        <f>SUM(G9:G18)</f>
        <v>17539672</v>
      </c>
    </row>
    <row r="20" spans="1:7" x14ac:dyDescent="0.25">
      <c r="A20" s="16"/>
      <c r="B20" s="10"/>
      <c r="C20" s="10"/>
      <c r="D20" s="10"/>
      <c r="E20" s="10"/>
      <c r="F20" s="14"/>
      <c r="G20" s="17"/>
    </row>
    <row r="21" spans="1:7" x14ac:dyDescent="0.25">
      <c r="A21" s="41" t="s">
        <v>6</v>
      </c>
      <c r="B21" s="41"/>
      <c r="C21" s="41"/>
      <c r="D21" s="41"/>
      <c r="E21" s="41"/>
      <c r="F21" s="41"/>
      <c r="G21" s="41"/>
    </row>
    <row r="22" spans="1:7" ht="100.5" customHeight="1" x14ac:dyDescent="0.25">
      <c r="A22" s="1" t="s">
        <v>22</v>
      </c>
      <c r="B22" s="2" t="s">
        <v>7</v>
      </c>
      <c r="C22" s="2" t="s">
        <v>8</v>
      </c>
      <c r="D22" s="36" t="s">
        <v>9</v>
      </c>
      <c r="E22" s="37"/>
      <c r="F22" s="42" t="s">
        <v>10</v>
      </c>
      <c r="G22" s="43"/>
    </row>
    <row r="23" spans="1:7" ht="30" x14ac:dyDescent="0.25">
      <c r="A23" s="9">
        <v>1</v>
      </c>
      <c r="B23" s="18" t="s">
        <v>47</v>
      </c>
      <c r="C23" s="18" t="s">
        <v>48</v>
      </c>
      <c r="D23" s="27" t="s">
        <v>49</v>
      </c>
      <c r="E23" s="27"/>
      <c r="F23" s="44"/>
      <c r="G23" s="44"/>
    </row>
    <row r="24" spans="1:7" ht="30" x14ac:dyDescent="0.25">
      <c r="A24" s="9">
        <v>2</v>
      </c>
      <c r="B24" s="24" t="s">
        <v>50</v>
      </c>
      <c r="C24" s="24" t="s">
        <v>51</v>
      </c>
      <c r="D24" s="27" t="s">
        <v>52</v>
      </c>
      <c r="E24" s="27"/>
      <c r="F24" s="28"/>
      <c r="G24" s="29"/>
    </row>
    <row r="25" spans="1:7" x14ac:dyDescent="0.25">
      <c r="A25" s="4"/>
      <c r="B25" s="4"/>
      <c r="C25" s="4"/>
      <c r="D25" s="4"/>
      <c r="E25" s="4"/>
      <c r="F25" s="4"/>
      <c r="G25" s="4"/>
    </row>
    <row r="26" spans="1:7" ht="41.25" customHeight="1" x14ac:dyDescent="0.25">
      <c r="A26" s="1" t="s">
        <v>22</v>
      </c>
      <c r="B26" s="1" t="s">
        <v>11</v>
      </c>
      <c r="C26" s="1" t="s">
        <v>12</v>
      </c>
      <c r="D26" s="5" t="s">
        <v>13</v>
      </c>
      <c r="E26" s="1" t="s">
        <v>14</v>
      </c>
      <c r="F26" s="36" t="s">
        <v>15</v>
      </c>
      <c r="G26" s="37"/>
    </row>
    <row r="27" spans="1:7" ht="79.5" customHeight="1" x14ac:dyDescent="0.25">
      <c r="A27" s="25">
        <v>1</v>
      </c>
      <c r="B27" s="24" t="s">
        <v>47</v>
      </c>
      <c r="C27" s="19">
        <v>4719920</v>
      </c>
      <c r="D27" s="20" t="s">
        <v>20</v>
      </c>
      <c r="E27" s="24" t="s">
        <v>25</v>
      </c>
      <c r="F27" s="25" t="s">
        <v>47</v>
      </c>
      <c r="G27" s="25" t="s">
        <v>53</v>
      </c>
    </row>
    <row r="28" spans="1:7" ht="79.5" customHeight="1" x14ac:dyDescent="0.25">
      <c r="A28" s="26"/>
      <c r="B28" s="24" t="s">
        <v>50</v>
      </c>
      <c r="C28" s="19">
        <v>4720000</v>
      </c>
      <c r="D28" s="20" t="s">
        <v>20</v>
      </c>
      <c r="E28" s="24" t="s">
        <v>25</v>
      </c>
      <c r="F28" s="26"/>
      <c r="G28" s="26"/>
    </row>
    <row r="29" spans="1:7" ht="70.5" customHeight="1" x14ac:dyDescent="0.25">
      <c r="A29" s="25">
        <v>2</v>
      </c>
      <c r="B29" s="24" t="s">
        <v>47</v>
      </c>
      <c r="C29" s="19">
        <v>1190600</v>
      </c>
      <c r="D29" s="20" t="s">
        <v>20</v>
      </c>
      <c r="E29" s="24" t="s">
        <v>28</v>
      </c>
      <c r="F29" s="25" t="s">
        <v>47</v>
      </c>
      <c r="G29" s="25" t="s">
        <v>53</v>
      </c>
    </row>
    <row r="30" spans="1:7" ht="70.5" customHeight="1" x14ac:dyDescent="0.25">
      <c r="A30" s="26"/>
      <c r="B30" s="24" t="s">
        <v>50</v>
      </c>
      <c r="C30" s="19">
        <v>1190720</v>
      </c>
      <c r="D30" s="20" t="s">
        <v>20</v>
      </c>
      <c r="E30" s="24" t="s">
        <v>28</v>
      </c>
      <c r="F30" s="26"/>
      <c r="G30" s="26"/>
    </row>
    <row r="31" spans="1:7" ht="86.25" customHeight="1" x14ac:dyDescent="0.25">
      <c r="A31" s="25">
        <v>3</v>
      </c>
      <c r="B31" s="24" t="s">
        <v>47</v>
      </c>
      <c r="C31" s="19">
        <v>597664</v>
      </c>
      <c r="D31" s="20" t="s">
        <v>20</v>
      </c>
      <c r="E31" s="24" t="s">
        <v>30</v>
      </c>
      <c r="F31" s="25" t="s">
        <v>47</v>
      </c>
      <c r="G31" s="25" t="s">
        <v>53</v>
      </c>
    </row>
    <row r="32" spans="1:7" ht="86.25" customHeight="1" x14ac:dyDescent="0.25">
      <c r="A32" s="26"/>
      <c r="B32" s="24" t="s">
        <v>50</v>
      </c>
      <c r="C32" s="19">
        <v>597744</v>
      </c>
      <c r="D32" s="20" t="s">
        <v>20</v>
      </c>
      <c r="E32" s="24" t="s">
        <v>30</v>
      </c>
      <c r="F32" s="26"/>
      <c r="G32" s="26"/>
    </row>
    <row r="33" spans="1:7" ht="92.25" customHeight="1" x14ac:dyDescent="0.25">
      <c r="A33" s="25">
        <v>4</v>
      </c>
      <c r="B33" s="24" t="s">
        <v>47</v>
      </c>
      <c r="C33" s="19">
        <v>602956</v>
      </c>
      <c r="D33" s="20" t="s">
        <v>20</v>
      </c>
      <c r="E33" s="24" t="s">
        <v>32</v>
      </c>
      <c r="F33" s="25" t="s">
        <v>47</v>
      </c>
      <c r="G33" s="25" t="s">
        <v>53</v>
      </c>
    </row>
    <row r="34" spans="1:7" ht="92.25" customHeight="1" x14ac:dyDescent="0.25">
      <c r="A34" s="26"/>
      <c r="B34" s="24" t="s">
        <v>50</v>
      </c>
      <c r="C34" s="19">
        <v>603036</v>
      </c>
      <c r="D34" s="20" t="s">
        <v>20</v>
      </c>
      <c r="E34" s="24" t="s">
        <v>32</v>
      </c>
      <c r="F34" s="26"/>
      <c r="G34" s="26"/>
    </row>
    <row r="35" spans="1:7" ht="61.5" customHeight="1" x14ac:dyDescent="0.25">
      <c r="A35" s="25">
        <v>5</v>
      </c>
      <c r="B35" s="24" t="s">
        <v>47</v>
      </c>
      <c r="C35" s="19">
        <v>735760</v>
      </c>
      <c r="D35" s="20" t="s">
        <v>20</v>
      </c>
      <c r="E35" s="24" t="s">
        <v>34</v>
      </c>
      <c r="F35" s="25" t="s">
        <v>47</v>
      </c>
      <c r="G35" s="25" t="s">
        <v>53</v>
      </c>
    </row>
    <row r="36" spans="1:7" ht="61.5" customHeight="1" x14ac:dyDescent="0.25">
      <c r="A36" s="26"/>
      <c r="B36" s="24" t="s">
        <v>50</v>
      </c>
      <c r="C36" s="19">
        <v>735880</v>
      </c>
      <c r="D36" s="20" t="s">
        <v>20</v>
      </c>
      <c r="E36" s="24" t="s">
        <v>34</v>
      </c>
      <c r="F36" s="26"/>
      <c r="G36" s="26"/>
    </row>
    <row r="37" spans="1:7" ht="86.25" customHeight="1" x14ac:dyDescent="0.25">
      <c r="A37" s="25">
        <v>6</v>
      </c>
      <c r="B37" s="24" t="s">
        <v>47</v>
      </c>
      <c r="C37" s="19">
        <v>353448</v>
      </c>
      <c r="D37" s="20" t="s">
        <v>20</v>
      </c>
      <c r="E37" s="24" t="s">
        <v>36</v>
      </c>
      <c r="F37" s="25" t="s">
        <v>47</v>
      </c>
      <c r="G37" s="25" t="s">
        <v>53</v>
      </c>
    </row>
    <row r="38" spans="1:7" ht="86.25" customHeight="1" x14ac:dyDescent="0.25">
      <c r="A38" s="26"/>
      <c r="B38" s="24" t="s">
        <v>50</v>
      </c>
      <c r="C38" s="19">
        <v>353488</v>
      </c>
      <c r="D38" s="20" t="s">
        <v>20</v>
      </c>
      <c r="E38" s="24" t="s">
        <v>36</v>
      </c>
      <c r="F38" s="26"/>
      <c r="G38" s="26"/>
    </row>
    <row r="39" spans="1:7" ht="74.25" customHeight="1" x14ac:dyDescent="0.25">
      <c r="A39" s="25">
        <v>7</v>
      </c>
      <c r="B39" s="24" t="s">
        <v>47</v>
      </c>
      <c r="C39" s="19">
        <v>2863620</v>
      </c>
      <c r="D39" s="20" t="s">
        <v>20</v>
      </c>
      <c r="E39" s="24" t="s">
        <v>38</v>
      </c>
      <c r="F39" s="25" t="s">
        <v>47</v>
      </c>
      <c r="G39" s="25" t="s">
        <v>53</v>
      </c>
    </row>
    <row r="40" spans="1:7" ht="61.5" customHeight="1" x14ac:dyDescent="0.25">
      <c r="A40" s="26"/>
      <c r="B40" s="24" t="s">
        <v>50</v>
      </c>
      <c r="C40" s="19">
        <v>2863728</v>
      </c>
      <c r="D40" s="20" t="s">
        <v>20</v>
      </c>
      <c r="E40" s="24" t="s">
        <v>38</v>
      </c>
      <c r="F40" s="26"/>
      <c r="G40" s="26"/>
    </row>
    <row r="41" spans="1:7" ht="61.5" customHeight="1" x14ac:dyDescent="0.25">
      <c r="A41" s="25">
        <v>8</v>
      </c>
      <c r="B41" s="24" t="s">
        <v>47</v>
      </c>
      <c r="C41" s="19">
        <v>5025936</v>
      </c>
      <c r="D41" s="20" t="s">
        <v>20</v>
      </c>
      <c r="E41" s="24" t="s">
        <v>40</v>
      </c>
      <c r="F41" s="25" t="s">
        <v>47</v>
      </c>
      <c r="G41" s="25" t="s">
        <v>53</v>
      </c>
    </row>
    <row r="42" spans="1:7" ht="61.5" customHeight="1" x14ac:dyDescent="0.25">
      <c r="A42" s="26"/>
      <c r="B42" s="24" t="s">
        <v>50</v>
      </c>
      <c r="C42" s="19">
        <v>5026096</v>
      </c>
      <c r="D42" s="20" t="s">
        <v>20</v>
      </c>
      <c r="E42" s="24" t="s">
        <v>40</v>
      </c>
      <c r="F42" s="26"/>
      <c r="G42" s="26"/>
    </row>
    <row r="43" spans="1:7" ht="61.5" customHeight="1" x14ac:dyDescent="0.25">
      <c r="A43" s="25">
        <v>9</v>
      </c>
      <c r="B43" s="24" t="s">
        <v>47</v>
      </c>
      <c r="C43" s="19">
        <v>1048900</v>
      </c>
      <c r="D43" s="20" t="s">
        <v>20</v>
      </c>
      <c r="E43" s="24" t="s">
        <v>42</v>
      </c>
      <c r="F43" s="25" t="s">
        <v>47</v>
      </c>
      <c r="G43" s="25" t="s">
        <v>53</v>
      </c>
    </row>
    <row r="44" spans="1:7" ht="61.5" customHeight="1" x14ac:dyDescent="0.25">
      <c r="A44" s="26"/>
      <c r="B44" s="24" t="s">
        <v>50</v>
      </c>
      <c r="C44" s="19">
        <v>1048980</v>
      </c>
      <c r="D44" s="20" t="s">
        <v>20</v>
      </c>
      <c r="E44" s="24" t="s">
        <v>42</v>
      </c>
      <c r="F44" s="26"/>
      <c r="G44" s="26"/>
    </row>
    <row r="45" spans="1:7" ht="61.5" customHeight="1" x14ac:dyDescent="0.25">
      <c r="A45" s="25">
        <v>10</v>
      </c>
      <c r="B45" s="24" t="s">
        <v>47</v>
      </c>
      <c r="C45" s="19">
        <v>399900</v>
      </c>
      <c r="D45" s="20" t="s">
        <v>20</v>
      </c>
      <c r="E45" s="24" t="s">
        <v>44</v>
      </c>
      <c r="F45" s="25" t="s">
        <v>47</v>
      </c>
      <c r="G45" s="25" t="s">
        <v>53</v>
      </c>
    </row>
    <row r="46" spans="1:7" ht="61.5" customHeight="1" x14ac:dyDescent="0.25">
      <c r="A46" s="26"/>
      <c r="B46" s="24" t="s">
        <v>50</v>
      </c>
      <c r="C46" s="19">
        <v>400000</v>
      </c>
      <c r="D46" s="20" t="s">
        <v>20</v>
      </c>
      <c r="E46" s="24" t="s">
        <v>44</v>
      </c>
      <c r="F46" s="26"/>
      <c r="G46" s="26"/>
    </row>
    <row r="47" spans="1:7" x14ac:dyDescent="0.25">
      <c r="A47" s="16"/>
      <c r="B47" s="16"/>
      <c r="C47" s="17"/>
      <c r="D47" s="21"/>
      <c r="E47" s="21"/>
      <c r="F47" s="21"/>
      <c r="G47" s="21"/>
    </row>
    <row r="48" spans="1:7" x14ac:dyDescent="0.25">
      <c r="A48" s="38" t="s">
        <v>16</v>
      </c>
      <c r="B48" s="38"/>
      <c r="C48" s="38"/>
      <c r="D48" s="38"/>
      <c r="E48" s="38"/>
      <c r="F48" s="38"/>
      <c r="G48" s="38"/>
    </row>
    <row r="49" spans="1:7" x14ac:dyDescent="0.25">
      <c r="A49" s="38"/>
      <c r="B49" s="38"/>
      <c r="C49" s="38"/>
      <c r="D49" s="38"/>
      <c r="E49" s="38"/>
      <c r="F49" s="38"/>
      <c r="G49" s="38"/>
    </row>
    <row r="50" spans="1:7" ht="42.75" x14ac:dyDescent="0.25">
      <c r="A50" s="22" t="s">
        <v>0</v>
      </c>
      <c r="B50" s="22" t="s">
        <v>7</v>
      </c>
      <c r="C50" s="22" t="s">
        <v>17</v>
      </c>
      <c r="D50" s="30" t="s">
        <v>18</v>
      </c>
      <c r="E50" s="31"/>
      <c r="F50" s="31"/>
      <c r="G50" s="32"/>
    </row>
    <row r="51" spans="1:7" ht="30" x14ac:dyDescent="0.25">
      <c r="A51" s="18">
        <v>1</v>
      </c>
      <c r="B51" s="24" t="s">
        <v>47</v>
      </c>
      <c r="C51" s="24" t="s">
        <v>48</v>
      </c>
      <c r="D51" s="33">
        <f>C27+C29+C31+C33+C35+C37+C39+C41+C43+C45</f>
        <v>17538704</v>
      </c>
      <c r="E51" s="33"/>
      <c r="F51" s="33"/>
      <c r="G51" s="33"/>
    </row>
    <row r="54" spans="1:7" x14ac:dyDescent="0.25">
      <c r="B54" s="34" t="s">
        <v>21</v>
      </c>
      <c r="C54" s="34"/>
      <c r="D54" s="34"/>
      <c r="E54" s="34"/>
      <c r="F54" s="34"/>
      <c r="G54" s="34"/>
    </row>
    <row r="55" spans="1:7" x14ac:dyDescent="0.25">
      <c r="B55" s="3"/>
      <c r="C55" s="3"/>
      <c r="D55" s="3"/>
      <c r="E55" s="3"/>
      <c r="F55" s="3"/>
      <c r="G55" s="3"/>
    </row>
    <row r="56" spans="1:7" ht="15" customHeight="1" x14ac:dyDescent="0.25">
      <c r="B56" s="35" t="s">
        <v>23</v>
      </c>
      <c r="C56" s="35"/>
      <c r="D56" s="35"/>
      <c r="E56" s="35"/>
      <c r="F56" s="35"/>
    </row>
    <row r="57" spans="1:7" x14ac:dyDescent="0.25">
      <c r="B57" s="35"/>
      <c r="C57" s="35"/>
      <c r="D57" s="35"/>
      <c r="E57" s="35"/>
      <c r="F57" s="35"/>
    </row>
  </sheetData>
  <mergeCells count="44">
    <mergeCell ref="A1:G7"/>
    <mergeCell ref="A21:G21"/>
    <mergeCell ref="D22:E22"/>
    <mergeCell ref="F22:G22"/>
    <mergeCell ref="D23:E23"/>
    <mergeCell ref="F23:G23"/>
    <mergeCell ref="D50:G50"/>
    <mergeCell ref="D51:G51"/>
    <mergeCell ref="B54:G54"/>
    <mergeCell ref="B56:F57"/>
    <mergeCell ref="F26:G26"/>
    <mergeCell ref="A48:G49"/>
    <mergeCell ref="A29:A30"/>
    <mergeCell ref="F29:F30"/>
    <mergeCell ref="G29:G30"/>
    <mergeCell ref="A31:A32"/>
    <mergeCell ref="F31:F32"/>
    <mergeCell ref="G31:G32"/>
    <mergeCell ref="A33:A34"/>
    <mergeCell ref="F33:F34"/>
    <mergeCell ref="G33:G34"/>
    <mergeCell ref="A35:A36"/>
    <mergeCell ref="D24:E24"/>
    <mergeCell ref="F24:G24"/>
    <mergeCell ref="A27:A28"/>
    <mergeCell ref="F27:F28"/>
    <mergeCell ref="G27:G28"/>
    <mergeCell ref="F35:F36"/>
    <mergeCell ref="G35:G36"/>
    <mergeCell ref="A37:A38"/>
    <mergeCell ref="F37:F38"/>
    <mergeCell ref="G37:G38"/>
    <mergeCell ref="A39:A40"/>
    <mergeCell ref="F39:F40"/>
    <mergeCell ref="G39:G40"/>
    <mergeCell ref="A41:A42"/>
    <mergeCell ref="F41:F42"/>
    <mergeCell ref="G41:G42"/>
    <mergeCell ref="A43:A44"/>
    <mergeCell ref="F43:F44"/>
    <mergeCell ref="G43:G44"/>
    <mergeCell ref="A45:A46"/>
    <mergeCell ref="F45:F46"/>
    <mergeCell ref="G45:G46"/>
  </mergeCells>
  <pageMargins left="0.7" right="0.7" top="0.75" bottom="0.75" header="0.3" footer="0.3"/>
  <pageSetup paperSize="9" scale="71" orientation="portrait" r:id="rId1"/>
  <rowBreaks count="2" manualBreakCount="2">
    <brk id="25" max="6" man="1"/>
    <brk id="38"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Лист1</vt:lpstr>
      <vt:lpstr>Лист2</vt:lpstr>
      <vt:lpstr>Лист3</vt:lpstr>
      <vt:lpstr>Лист1!Область_печати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2022-09-28T02:31:27Z</dcterms:modified>
</cp:coreProperties>
</file>